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360" yWindow="60" windowWidth="17595" windowHeight="9105"/>
  </bookViews>
  <sheets>
    <sheet name="Arkusz1" sheetId="1" r:id="rId1"/>
    <sheet name="Arkusz2" sheetId="2" r:id="rId2"/>
    <sheet name="Arkusz3" sheetId="3" r:id="rId3"/>
  </sheets>
  <definedNames>
    <definedName name="_xlnm.Print_Area" localSheetId="0">Arkusz1!$A$5:$I$31</definedName>
  </definedNames>
  <calcPr calcId="162913"/>
</workbook>
</file>

<file path=xl/calcChain.xml><?xml version="1.0" encoding="utf-8"?>
<calcChain xmlns="http://schemas.openxmlformats.org/spreadsheetml/2006/main">
  <c r="F20" i="1" l="1"/>
  <c r="J20" i="1"/>
  <c r="H20" i="1" l="1"/>
  <c r="F9" i="1"/>
  <c r="H9" i="1" s="1"/>
  <c r="F18" i="1" l="1"/>
  <c r="J18" i="1"/>
  <c r="F19" i="1"/>
  <c r="J19" i="1"/>
  <c r="F25" i="1"/>
  <c r="J25" i="1"/>
  <c r="J14" i="1"/>
  <c r="F14" i="1"/>
  <c r="J13" i="1"/>
  <c r="F13" i="1"/>
  <c r="H25" i="1" l="1"/>
  <c r="H19" i="1"/>
  <c r="H18" i="1"/>
  <c r="H14" i="1"/>
  <c r="H13" i="1"/>
  <c r="J8" i="1" l="1"/>
  <c r="J10" i="1"/>
  <c r="J11" i="1"/>
  <c r="J12" i="1"/>
  <c r="J15" i="1"/>
  <c r="J16" i="1"/>
  <c r="J17" i="1"/>
  <c r="J21" i="1"/>
  <c r="J22" i="1"/>
  <c r="J23" i="1"/>
  <c r="J24" i="1"/>
  <c r="J26" i="1"/>
  <c r="J7" i="1"/>
  <c r="F8" i="1"/>
  <c r="H8" i="1" s="1"/>
  <c r="F10" i="1"/>
  <c r="F11" i="1"/>
  <c r="F12" i="1"/>
  <c r="F15" i="1"/>
  <c r="F16" i="1"/>
  <c r="F17" i="1"/>
  <c r="F21" i="1"/>
  <c r="F22" i="1"/>
  <c r="H22" i="1" s="1"/>
  <c r="F23" i="1"/>
  <c r="F24" i="1"/>
  <c r="F26" i="1"/>
  <c r="F7" i="1"/>
  <c r="H24" i="1" l="1"/>
  <c r="H17" i="1"/>
  <c r="H12" i="1"/>
  <c r="H16" i="1"/>
  <c r="H11" i="1"/>
  <c r="H26" i="1"/>
  <c r="H23" i="1"/>
  <c r="H21" i="1"/>
  <c r="H15" i="1"/>
  <c r="H10" i="1"/>
  <c r="H7" i="1"/>
  <c r="F27" i="1"/>
  <c r="H27" i="1" l="1"/>
</calcChain>
</file>

<file path=xl/sharedStrings.xml><?xml version="1.0" encoding="utf-8"?>
<sst xmlns="http://schemas.openxmlformats.org/spreadsheetml/2006/main" count="35" uniqueCount="35">
  <si>
    <t>Kawior 0,05 kg</t>
  </si>
  <si>
    <t>Nazwa towaru</t>
  </si>
  <si>
    <t>ilość kg rocznie</t>
  </si>
  <si>
    <t>Cena netto 1 kg</t>
  </si>
  <si>
    <t>Wartość netto</t>
  </si>
  <si>
    <t>Vat%</t>
  </si>
  <si>
    <t>Wartość brutto</t>
  </si>
  <si>
    <t>L.p.</t>
  </si>
  <si>
    <t>OGÓŁEM</t>
  </si>
  <si>
    <t>FORMULARZ  SPECYFIKACJI  CENOWEJ</t>
  </si>
  <si>
    <t xml:space="preserve">Załącznik nr 1 </t>
  </si>
  <si>
    <t>Śledź w oleju, puszka  0,17 kg</t>
  </si>
  <si>
    <t>Tuńczyk kons. w sosie własnym ( kawałki) , puszka 0,17 kg</t>
  </si>
  <si>
    <t xml:space="preserve">Śledź  bałtycki , tusza wędzona , opakowanie 2 kg. Zapach charakterystyczny , smak swoisty, właściwy,  nie dopuszcza się smaku obcego lub gorzkiego i zapachu obcego lub jełkiego.  </t>
  </si>
  <si>
    <t xml:space="preserve">Śledzie marynowane MOSKALIKI , opakowanie- wiaderko plastikowe 3-5 kg.  Wygląd : tuszki całe , bez obcych zanieczyszczeń, z przyprawami charakterysstycznej dla śledzia moskalika , niedopuszczalna obecnośc pasożytów.  Zapach charakterystyczny , smak swoisty, właściwy , nie dopuszcza sie smaku obcego lub gorzkiego i zapachu obcego lub jełkiego. </t>
  </si>
  <si>
    <t>Halibut stek kalibrowany 180-200g mrożony  J/CT. Wygląd :steki , bez obcych zanieczyszczeń, tkanka mięsna jasna(bez przekrwień i przebarwień), o naturalnej barwie charakterystycznej dla halibuta niedopuszczalna obecność pasożytów.  Powierzchnie cięć równe, gładkie, bez poszarpań, krawędzi, nie dopuszcza się pozostałości wnętrzności,  skrzepów krwi.Tkanka sprężysta do osłabionej, niedopuszczalna mazista. Zapach charakterystyczny , smak swoisty, właściwy , nie dopuszcza sie smaku obcego lub gorzkiego i zapachu obcego lub jełkiego. Tekstura po ugotowaniu zwarta, krucha, soczysta, charakterystyczna , dopuszcza sie lekko miękką.Zawartość glazury , nie więcej niż 5%.</t>
  </si>
  <si>
    <t xml:space="preserve">Łosoś wędzony plastry 100g. Zapach charakterystyczny , smak swoisty, właściwy , nie dopuszcza sie smaku obcego lub gorzkiego i zapachu obcego lub jełkiego. </t>
  </si>
  <si>
    <t xml:space="preserve">Ryba wędzona - makrela, 400/600g. Zapach charakterystyczny , smak swoisty, właściwy , nie dopuszcza sie smaku obcego lub gorzkiego i zapachu obcego lub jełkiego.  </t>
  </si>
  <si>
    <t xml:space="preserve">Szprotki wędzone opakowanie do 2 kg. Zapach charakterystyczny , smak swoisty, właściwy , nie dopuszcza sie smaku obcego lub gorzkiego i zapachu obcego lub jełkiego.  </t>
  </si>
  <si>
    <t>Wymagania:</t>
  </si>
  <si>
    <t>Klasa I</t>
  </si>
  <si>
    <t>Pakowane- każde opakowanie jednostkowe musi zawierać: nazwę handlową; nazwę i adres producenta; kraj, z którego pochodzi wyrób; masę netto lub masę netto porcji i liczbę porcji; klasę jakości; oznaczenie partii produkcyjnej; date minimalnej trwałości, warunki przechowywania</t>
  </si>
  <si>
    <t>Pakowanie: opakowania powinny być z atestem do kontaktu z żywnością, czyste, całe, bez obcych zapachów, powinny zabezpieczać produkt przed zanieczyszczeniem</t>
  </si>
  <si>
    <t>Transport: transport powinien odbywac się zgodnie z PN-71/A-87057</t>
  </si>
  <si>
    <t>Sandacz filet mrożony . Płat mięsa  o nieregularnej wielkości kształcie, oddzielony od pozostałych części anatomicznych  ryby cięciem, wykonanym równolegle do kręgosłupa , ze skórą, bez  wyrostków ościstych kręgosłupa, błona otrzewna i żebra usunięte, pokryty glazurą . Wygląd : filety całe, bez obcych zanieczyszczeń, tkanka mięsna jasna(bez przekrwień i przebarwień), o naturalnej barwie charakterystycznej dla sandacza, niedopuszczalna obecnośc pasożytów.  Powierzchnie cięć równe, gładkie, bez poszarpań, krawędzi, nie dopuszcza się pozostałości wnętrzności, ości, kości,  skrzepów krwi.Tkanka sprężysta do osłabionej, niedopuszczalna mazista. . Zapach charakterystyczny dla sandacza, smak swoisty, właściwy dla sandacza, nie dopuszcza sie smaku obcego lub gorzkiego i zapachu obcego lub jełkiego. Tekstura po ugotowaniu zwarta, krucha, soczysta, charakterystyczna dla sandacza, dopuszcza sie lekko miękką.Zawartość glazury , nie więcej niż 5%.</t>
  </si>
  <si>
    <t xml:space="preserve">Rolmopsy śledziowe po kaszubsku , opakowanie - wiaderko plastikowe 3-5kg.  Wygląd : filety całe zwinięte, bez obcych zanieczyszczeń, z przyprawami charakterystycznymi  dla śledzia po kaszubsku , niedopuszczalna obecnośc pasożytów.  Zapach charakterystyczny , smak swoisty, własciwy , nie dopuszcza sie smaku obcego lub gorzkiego i zapachu obcego lub jełkiego. </t>
  </si>
  <si>
    <t>Dorsz Gadus filet  b/s mrożony, SHP, rozmiar 16-32, płat mięsa dorsza atlantyckiego(Gadus morhua) o nieregularnej wielkości kształcie, oddzielony od pozostałych części anatomicznych  ryby cięciem, wykonanym równolegle do kręgosłupa , bez skóry i wyrostków ościstych kręgosłupa, błona otrzewna i żebra usunięte, pokryty glazurą . Wygląd : filety całe, bez obcych zanieczyszczeń, tkanka mięsna jasna(bez przekrwień i przebarwień), o naturalnej barwie charakterystycznej dla dorsza, niedopuszczalna obecnośc pasożytów.  Powierzchnie cięć równe, gładkie, bez poszarpań, krawędzi, nie dopuszcza się pozostałości wnętrzności, ości, kości, skóry, skrzepów krwi.Tkanka sprężysta do osłabionej, niedopuszczalna mazista. . Zapach charakterystyczny dla dorsza, smak swoisty, własciwy dla dorsza, nie dopuszcza sie smaku obcego lub gorzkiego i zapachu obcego lub jełkiego. Tekstura po ugotowaniu zwarta, krucha, soczysta, charakterystyczna dla dorsza, dopuszcza sie lekko miękką. Masa pojedynczego fileta , nie mniej niż 110g , zawartość glazury , nie więcej niż 5%.</t>
  </si>
  <si>
    <t>Łosoś filet  bez ości, ze skórą ;świeży ,vacuum 1,5 - 2 kg. Płat mięsa łososia o nieregularnej wielkości kształcie, oddzielony od pozostałych części anatomicznych  ryby cięciem, wykonanym równolegle do kręgosłupa , bez  wyrostków ościstych kręgosłupa, błona otrzewna i żebra usunięte. Wygląd : filety całe, bez obcych zanieczyszczeń, tkanka mięsna jasna(bez przekrwień i przebarwień), o naturalnej barwie charakterystycznej dla łososia, niedopuszczalna obecnośc pasożytów.  Powierzchnie cięć równe, gładkie, bez poszarpań, krawędzi, nie dopuszcza się pozostałości wnętrzności, ości, kości,  skrzepów krwi.Tkanka sprężysta do osłabionej, niedopuszczalna mazista.  Zapach charakterystyczny dla łososia, smak swoisty, właściwy dla łososia, nie dopuszcza sie smaku obcego lub gorzkiego i zapachu obcego lub jełkiego. Tekstura po ugotowaniu zwarta, krucha, soczysta, charakterystyczna dla łososia, dopuszcza sie lekko miękką. Masa pojedynczego fileta , nie mniej niż 1000g .</t>
  </si>
  <si>
    <t>Filet śledziowy - matjas. Wygląd : filety całe, bez obcych zanieczyszczeń, tkanka mięsna jasna(bez przekrwień i przebarwień), o naturalnej barwie charakterystycznej dla śledzia, niedopuszczalna obecnośc pasożytów.  Powierzchnie cięć równe, gładkie, bez poszarpań, krawędzi, nie dopuszcza się pozostałości wnętrzności, kości, skrzepów krwi. Zapach charakterystyczny dla śledzia, smak swoisty, właściwy dla śledzia, nie dopuszcza sie smaku obcego lub gorzkiego i zapachu obcego lub jełkiego. Opakowanie - wiaderko plastikowe 2-4kg</t>
  </si>
  <si>
    <t>Filet z limandy(soli) mrozony B/S  300-500g, opakowanie 5kg. Płat mięsa  bez skóry i wyrostków ościstych kręgosłupa, błona otrzewna i żebra usunięte, pokryty glazurą . Wygląd : filety całe, bez obcych zanieczyszczeń, tkanka mięsna jasna(bez przekrwień i przebarwień), o naturalnej barwie charakterystycznej dla soli, niedopuszczalna obecnośc pasożytów.  Powierzchnie cięć równe, gładkie, bez poszarpań, krawędzi, nie dopuszcza się pozostałości wnętrzności, ości, kości, skóry, skrzepów krwi.Tkanka sprężysta do osłabionej, niedopuszczalna mazista.  Zapach charakterystyczny dla soli, smak swoisty, właściwy dla soli, nie dopuszcza sie smaku obcego lub gorzkiego i zapachu obcego lub jełkiego. Tekstura po ugotowaniu zwarta, krucha, soczysta, charakterystyczna dla soli, dopuszcza się lekko miękką. Zawartość glazury , nie więcej niż 5%.</t>
  </si>
  <si>
    <t>Okoń  nilowy  filet  b/s mrożony, płat mięsa o nieregularnej wielkości kształcie, oddzielony od pozostałych części anatomicznych  ryby cięciem, wykonanym równolegle do kręgosłupa , bez skóry i wyrostków ościstych kręgosłupa, błona otrzewna i żebra usunięte, pokryty glazurą . Wygląd : filety całe, bez obcych zanieczyszczeń, tkanka mięsna jasna(bez przekrwień i przebarwień), o naturalnej barwie charakterystycznej dla okonia, niedopuszczalna obecnośc pasożytów.  Powierzchnie cięć równe, gładkie, bez poszarpań, krawędzi, nie dopuszcza się pozostałości wnętrzności, ości, kości, skóry, skrzepów krwi.Tkanka sprężysta do osłabionej, niedopuszczalna mazista. Zapach charakterystyczny dla okonia, smak swoisty, własciwy dla okonia, nie dopuszcza sie smaku obcego lub gorzkiego i zapachu obcego lub jełkiego. Tekstura po ugotowaniu zwarta, krucha, soczysta, charakterystyczna dla okonia, dopuszcza sie lekko miękką. Masa pojedynczego fileta ,300-500g , zawartość glazury , nie więcej niż 5%, kazdy filet pakowany oddzielnie.poławiany metodą MSC</t>
  </si>
  <si>
    <t>Dorsz czarniak filet  b/s mrożony, SHP, rozmiar 16-32, produkcja morska, płat mięsa  o nieregularnej wielkości kształcie, oddzielony od pozostałych części anatomicznych  ryby cięciem, wykonanym równolegle do kręgosłupa , bez skóry i wyrostków ościstych kręgosłupa, błona otrzewna i żebra usunięte, pokryty glazurą . Wygląd : filety całe, bez obcych zanieczyszczeń, tkanka mięsna jasna(bez przekrwień i przebarwień), o naturalnej barwie charakterystycznej dla dorsza, niedopuszczalna obecnośc pasożytów.  Powierzchnie cięć równe, gładkie, bez poszarpań, krawędzi, nie dopuszcza się pozostałości wnętrzności, ości, kości, skóry, skrzepów krwi.Tkanka sprężysta do osłabionej, niedopuszczalna mazista. . Zapach charakterystyczny dla dorsza, smak swoisty, własciwy dla dorsza, nie dopuszcza sie smaku obcego lub gorzkiego i zapachu obcego lub jełkiego. Tekstura po ugotowaniu zwarta, krucha, soczysta, charakterystyczna dla dorsza, dopuszcza sie lekko miękką. Opakowanie 6,8-9kg , zawartość glazury technologicznej  , nie więcej niż 5%.</t>
  </si>
  <si>
    <t xml:space="preserve">Łosoś wędzony ścinki 500g. Zapach charakterystyczny , smak swoisty, właściwy , nie dopuszcza sie smaku obcego lub gorzkiego i zapachu obcego lub jełkiego. </t>
  </si>
  <si>
    <t>Filet z  z morszczuka capski , ze skórą , 2/4. Płat mięsa morszczuka o nieregularnej wielkości kształcie, oddzielony od pozostałych części anatomicznych  ryby cięciem, wykonanym równolegle do kręgosłupa , ze  skórą i wyrostków ościstych kręgosłupa, błona otrzewna i żebra usunięte, pokryty glazurą . Wygląd : filety całe, bez obcych zanieczyszczeń, tkanka mięsna jasna(bez przekrwień i przebarwień), o naturalnej barwie charakterystycznej dla morszczuka, niedopuszczalna obecnośc pasożytów.  Powierzchnie cięć równe, gładkie, bez poszarpań, krawędzi, nie dopuszcza się pozostałości wnętrzności, ości, kości, skóry, skrzepów krwi.Tkanka sprężysta do osłabionej, niedopuszczalna mazista.  Zapach charakterystyczny dla morszczuka, smak swoisty, właściwy dla morszczuka nie dopuszcza sie smaku obcego lub gorzkiego i zapachu obcego lub jełkiego. Tekstura po ugotowaniu zwarta, krucha, soczysta, charakterystyczna dla morszczuka, dopuszcza sie lekko miękką. Opakowanie 2x 5kg</t>
  </si>
  <si>
    <t xml:space="preserve">Karp tusza, świeży patroszony bez głowy . Wygląd : tusze całe, bez obcych zanieczyszczeń, tkanka mięsna jasna(bez przekrwień i przebarwień), o naturalnej barwie charakterystycznej dla karpia, niedopuszczalna obecnośc pasożytów.   Zapach charakterystyczny dla karpia, smak swoisty, właściwy dla karpia, nie dopuszcza sie smaku obcego lub gorzkiego i zapachu obcego lub jełkiego.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</si>
</sst>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Calibri"/>
      <family val="2"/>
      <charset val="238"/>
      <scheme val="minor"/>
    </font>
    <font>
      <sz val="8"/>
      <color theme="1"/>
      <name val="Calibri"/>
      <family val="2"/>
      <charset val="238"/>
      <scheme val="minor"/>
    </font>
    <font>
      <b/>
      <sz val="11"/>
      <color theme="1"/>
      <name val="Calibri"/>
      <family val="2"/>
      <charset val="238"/>
      <scheme val="minor"/>
    </font>
    <font>
      <b/>
      <sz val="18"/>
      <color theme="1"/>
      <name val="Calibri"/>
      <family val="2"/>
      <charset val="238"/>
      <scheme val="minor"/>
    </font>
    <font>
      <sz val="11"/>
      <color theme="1"/>
      <name val="Calibri"/>
      <family val="2"/>
      <charset val="238"/>
    </font>
  </fonts>
  <fills count="2">
    <fill>
      <patternFill patternType="none"/>
    </fill>
    <fill>
      <patternFill patternType="gray125"/>
    </fill>
  </fills>
  <borders count="1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bottom/>
      <diagonal/>
    </border>
    <border>
      <left/>
      <right style="thin">
        <color indexed="64"/>
      </right>
      <top style="thin">
        <color indexed="64"/>
      </top>
      <bottom style="thin">
        <color indexed="64"/>
      </bottom>
      <diagonal/>
    </border>
  </borders>
  <cellStyleXfs count="1">
    <xf numFmtId="0" fontId="0" fillId="0" borderId="0"/>
  </cellStyleXfs>
  <cellXfs count="30">
    <xf numFmtId="0" fontId="0" fillId="0" borderId="0" xfId="0"/>
    <xf numFmtId="0" fontId="1" fillId="0" borderId="0" xfId="0" applyFont="1"/>
    <xf numFmtId="0" fontId="0" fillId="0" borderId="0" xfId="0" applyAlignment="1">
      <alignment horizontal="center"/>
    </xf>
    <xf numFmtId="0" fontId="0" fillId="0" borderId="1" xfId="0" applyBorder="1"/>
    <xf numFmtId="0" fontId="0" fillId="0" borderId="2" xfId="0" applyBorder="1" applyAlignment="1">
      <alignment horizontal="center"/>
    </xf>
    <xf numFmtId="0" fontId="1" fillId="0" borderId="3" xfId="0" applyFont="1" applyBorder="1"/>
    <xf numFmtId="0" fontId="1" fillId="0" borderId="4" xfId="0" applyFont="1" applyBorder="1"/>
    <xf numFmtId="0" fontId="0" fillId="0" borderId="7" xfId="0" applyBorder="1" applyAlignment="1">
      <alignment horizontal="center"/>
    </xf>
    <xf numFmtId="0" fontId="0" fillId="0" borderId="10" xfId="0" applyBorder="1"/>
    <xf numFmtId="0" fontId="0" fillId="0" borderId="11" xfId="0" applyBorder="1"/>
    <xf numFmtId="0" fontId="2" fillId="0" borderId="8" xfId="0" applyFont="1" applyBorder="1"/>
    <xf numFmtId="0" fontId="2" fillId="0" borderId="8" xfId="0" applyFont="1" applyBorder="1" applyAlignment="1">
      <alignment horizontal="center"/>
    </xf>
    <xf numFmtId="0" fontId="2" fillId="0" borderId="9" xfId="0" applyFont="1" applyBorder="1"/>
    <xf numFmtId="0" fontId="3" fillId="0" borderId="0" xfId="0" applyFont="1"/>
    <xf numFmtId="0" fontId="0" fillId="0" borderId="1" xfId="0" applyBorder="1" applyAlignment="1">
      <alignment wrapText="1"/>
    </xf>
    <xf numFmtId="0" fontId="0" fillId="0" borderId="15" xfId="0" applyBorder="1"/>
    <xf numFmtId="0" fontId="0" fillId="0" borderId="13" xfId="0" applyBorder="1" applyAlignment="1">
      <alignment wrapText="1"/>
    </xf>
    <xf numFmtId="0" fontId="0" fillId="0" borderId="13" xfId="0" applyBorder="1" applyAlignment="1">
      <alignment vertical="center"/>
    </xf>
    <xf numFmtId="0" fontId="0" fillId="0" borderId="14" xfId="0" applyBorder="1" applyAlignment="1">
      <alignment vertical="center"/>
    </xf>
    <xf numFmtId="0" fontId="0" fillId="0" borderId="1" xfId="0" applyBorder="1" applyAlignment="1">
      <alignment vertical="center"/>
    </xf>
    <xf numFmtId="0" fontId="0" fillId="0" borderId="6" xfId="0" applyBorder="1" applyAlignment="1">
      <alignment vertical="center"/>
    </xf>
    <xf numFmtId="0" fontId="0" fillId="0" borderId="10" xfId="0" applyBorder="1" applyAlignment="1">
      <alignment vertical="center"/>
    </xf>
    <xf numFmtId="0" fontId="0" fillId="0" borderId="11" xfId="0" applyBorder="1" applyAlignment="1">
      <alignment vertical="center"/>
    </xf>
    <xf numFmtId="0" fontId="0" fillId="0" borderId="12" xfId="0" applyBorder="1" applyAlignment="1">
      <alignment horizontal="center" vertical="center"/>
    </xf>
    <xf numFmtId="0" fontId="0" fillId="0" borderId="5" xfId="0" applyBorder="1" applyAlignment="1">
      <alignment horizontal="center" vertical="center"/>
    </xf>
    <xf numFmtId="0" fontId="0" fillId="0" borderId="16" xfId="0" applyBorder="1" applyAlignment="1">
      <alignment horizontal="center" vertical="center"/>
    </xf>
    <xf numFmtId="0" fontId="0" fillId="0" borderId="10" xfId="0" applyBorder="1" applyAlignment="1">
      <alignment wrapText="1"/>
    </xf>
    <xf numFmtId="0" fontId="0" fillId="0" borderId="0" xfId="0" applyAlignment="1">
      <alignment wrapText="1"/>
    </xf>
    <xf numFmtId="0" fontId="4" fillId="0" borderId="0" xfId="0" applyFont="1" applyAlignment="1">
      <alignment wrapText="1"/>
    </xf>
    <xf numFmtId="0" fontId="2" fillId="0" borderId="0" xfId="0" applyFont="1"/>
  </cellXfs>
  <cellStyles count="1">
    <cellStyle name="Normalny"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K32"/>
  <sheetViews>
    <sheetView tabSelected="1" zoomScaleNormal="100" workbookViewId="0">
      <selection activeCell="H7" sqref="H7"/>
    </sheetView>
  </sheetViews>
  <sheetFormatPr defaultRowHeight="15" x14ac:dyDescent="0.25"/>
  <cols>
    <col min="1" max="1" width="9.5703125" customWidth="1"/>
    <col min="2" max="2" width="9.140625" style="2"/>
    <col min="3" max="3" width="45.5703125" customWidth="1"/>
    <col min="4" max="4" width="11.7109375" customWidth="1"/>
    <col min="5" max="5" width="12.42578125" customWidth="1"/>
    <col min="6" max="6" width="12" customWidth="1"/>
    <col min="8" max="8" width="11.140625" customWidth="1"/>
    <col min="9" max="9" width="9.28515625" customWidth="1"/>
    <col min="10" max="10" width="3.140625" customWidth="1"/>
    <col min="11" max="11" width="8.7109375" customWidth="1"/>
  </cols>
  <sheetData>
    <row r="3" spans="2:11" x14ac:dyDescent="0.25">
      <c r="C3" t="s">
        <v>10</v>
      </c>
      <c r="D3">
        <v>2019</v>
      </c>
    </row>
    <row r="4" spans="2:11" ht="23.25" x14ac:dyDescent="0.35">
      <c r="C4" s="13" t="s">
        <v>9</v>
      </c>
    </row>
    <row r="5" spans="2:11" ht="15.75" thickBot="1" x14ac:dyDescent="0.3"/>
    <row r="6" spans="2:11" ht="15.75" thickBot="1" x14ac:dyDescent="0.3">
      <c r="B6" s="4" t="s">
        <v>7</v>
      </c>
      <c r="C6" s="5" t="s">
        <v>1</v>
      </c>
      <c r="D6" s="5" t="s">
        <v>2</v>
      </c>
      <c r="E6" s="5" t="s">
        <v>3</v>
      </c>
      <c r="F6" s="5" t="s">
        <v>4</v>
      </c>
      <c r="G6" s="5" t="s">
        <v>5</v>
      </c>
      <c r="H6" s="6" t="s">
        <v>6</v>
      </c>
      <c r="I6" s="1"/>
      <c r="J6" s="1"/>
      <c r="K6" s="1"/>
    </row>
    <row r="7" spans="2:11" ht="162.75" customHeight="1" x14ac:dyDescent="0.25">
      <c r="B7" s="23">
        <v>1</v>
      </c>
      <c r="C7" s="16" t="s">
        <v>28</v>
      </c>
      <c r="D7" s="17">
        <v>1500</v>
      </c>
      <c r="E7" s="17"/>
      <c r="F7" s="17">
        <f>D7*E7</f>
        <v>0</v>
      </c>
      <c r="G7" s="17">
        <v>5</v>
      </c>
      <c r="H7" s="18">
        <f>(F7/100)*J7</f>
        <v>0</v>
      </c>
      <c r="J7">
        <f>100+G7</f>
        <v>105</v>
      </c>
    </row>
    <row r="8" spans="2:11" ht="126.75" customHeight="1" x14ac:dyDescent="0.25">
      <c r="B8" s="24">
        <v>2</v>
      </c>
      <c r="C8" s="14" t="s">
        <v>25</v>
      </c>
      <c r="D8" s="19">
        <v>720</v>
      </c>
      <c r="E8" s="19"/>
      <c r="F8" s="19">
        <f t="shared" ref="F8:F26" si="0">D8*E8</f>
        <v>0</v>
      </c>
      <c r="G8" s="19">
        <v>5</v>
      </c>
      <c r="H8" s="20">
        <f>(F8/100)*J8</f>
        <v>0</v>
      </c>
      <c r="J8">
        <f t="shared" ref="J8:J26" si="1">100+G8</f>
        <v>105</v>
      </c>
    </row>
    <row r="9" spans="2:11" ht="334.5" customHeight="1" x14ac:dyDescent="0.25">
      <c r="B9" s="24"/>
      <c r="C9" s="14" t="s">
        <v>31</v>
      </c>
      <c r="D9" s="19">
        <v>500</v>
      </c>
      <c r="E9" s="19"/>
      <c r="F9" s="19">
        <f>+D9*E9</f>
        <v>0</v>
      </c>
      <c r="G9" s="19">
        <v>5</v>
      </c>
      <c r="H9" s="20">
        <f>(F9/100)*J9</f>
        <v>0</v>
      </c>
      <c r="J9">
        <v>105</v>
      </c>
    </row>
    <row r="10" spans="2:11" ht="355.5" customHeight="1" x14ac:dyDescent="0.25">
      <c r="B10" s="24">
        <v>3</v>
      </c>
      <c r="C10" s="14" t="s">
        <v>26</v>
      </c>
      <c r="D10" s="19">
        <v>4500</v>
      </c>
      <c r="E10" s="19"/>
      <c r="F10" s="19">
        <f t="shared" si="0"/>
        <v>0</v>
      </c>
      <c r="G10" s="19">
        <v>5</v>
      </c>
      <c r="H10" s="20">
        <f>(F10/100)*J10</f>
        <v>0</v>
      </c>
      <c r="J10">
        <f t="shared" si="1"/>
        <v>105</v>
      </c>
    </row>
    <row r="11" spans="2:11" ht="120.75" customHeight="1" x14ac:dyDescent="0.25">
      <c r="B11" s="24">
        <v>4</v>
      </c>
      <c r="C11" s="14" t="s">
        <v>14</v>
      </c>
      <c r="D11" s="19">
        <v>450</v>
      </c>
      <c r="E11" s="19"/>
      <c r="F11" s="19">
        <f t="shared" si="0"/>
        <v>0</v>
      </c>
      <c r="G11" s="19">
        <v>5</v>
      </c>
      <c r="H11" s="20">
        <f>(F11/100)*J11</f>
        <v>0</v>
      </c>
      <c r="J11">
        <f t="shared" si="1"/>
        <v>105</v>
      </c>
    </row>
    <row r="12" spans="2:11" ht="270.75" customHeight="1" x14ac:dyDescent="0.25">
      <c r="B12" s="24">
        <v>5</v>
      </c>
      <c r="C12" s="14" t="s">
        <v>29</v>
      </c>
      <c r="D12" s="19">
        <v>300</v>
      </c>
      <c r="E12" s="19"/>
      <c r="F12" s="19">
        <f t="shared" si="0"/>
        <v>0</v>
      </c>
      <c r="G12" s="19">
        <v>5</v>
      </c>
      <c r="H12" s="20">
        <f>(F12/100)*J12</f>
        <v>0</v>
      </c>
      <c r="J12">
        <f t="shared" si="1"/>
        <v>105</v>
      </c>
    </row>
    <row r="13" spans="2:11" ht="334.5" customHeight="1" x14ac:dyDescent="0.25">
      <c r="B13" s="24">
        <v>6</v>
      </c>
      <c r="C13" s="14" t="s">
        <v>27</v>
      </c>
      <c r="D13" s="19">
        <v>70</v>
      </c>
      <c r="E13" s="19"/>
      <c r="F13" s="19">
        <f t="shared" si="0"/>
        <v>0</v>
      </c>
      <c r="G13" s="19">
        <v>5</v>
      </c>
      <c r="H13" s="20">
        <f>(F13/100)*J13</f>
        <v>0</v>
      </c>
      <c r="J13">
        <f t="shared" si="1"/>
        <v>105</v>
      </c>
    </row>
    <row r="14" spans="2:11" ht="60" x14ac:dyDescent="0.25">
      <c r="B14" s="24">
        <v>7</v>
      </c>
      <c r="C14" s="26" t="s">
        <v>13</v>
      </c>
      <c r="D14" s="19">
        <v>50</v>
      </c>
      <c r="E14" s="19"/>
      <c r="F14" s="19">
        <f t="shared" si="0"/>
        <v>0</v>
      </c>
      <c r="G14" s="19">
        <v>5</v>
      </c>
      <c r="H14" s="20">
        <f>(F14/100)*J14</f>
        <v>0</v>
      </c>
      <c r="J14">
        <f t="shared" si="1"/>
        <v>105</v>
      </c>
    </row>
    <row r="15" spans="2:11" ht="333.75" customHeight="1" x14ac:dyDescent="0.25">
      <c r="B15" s="24">
        <v>8</v>
      </c>
      <c r="C15" s="14" t="s">
        <v>33</v>
      </c>
      <c r="D15" s="19">
        <v>150</v>
      </c>
      <c r="E15" s="19"/>
      <c r="F15" s="19">
        <f t="shared" si="0"/>
        <v>0</v>
      </c>
      <c r="G15" s="19">
        <v>5</v>
      </c>
      <c r="H15" s="20">
        <f>(F15/100)*J15</f>
        <v>0</v>
      </c>
      <c r="J15">
        <f t="shared" si="1"/>
        <v>105</v>
      </c>
    </row>
    <row r="16" spans="2:11" ht="317.25" customHeight="1" x14ac:dyDescent="0.25">
      <c r="B16" s="24">
        <v>10</v>
      </c>
      <c r="C16" s="14" t="s">
        <v>24</v>
      </c>
      <c r="D16" s="19">
        <v>350</v>
      </c>
      <c r="E16" s="19"/>
      <c r="F16" s="19">
        <f t="shared" si="0"/>
        <v>0</v>
      </c>
      <c r="G16" s="19">
        <v>5</v>
      </c>
      <c r="H16" s="20">
        <f>(F16/100)*J16</f>
        <v>0</v>
      </c>
      <c r="J16">
        <f t="shared" si="1"/>
        <v>105</v>
      </c>
    </row>
    <row r="17" spans="1:10" ht="225" x14ac:dyDescent="0.25">
      <c r="B17" s="24">
        <v>11</v>
      </c>
      <c r="C17" s="14" t="s">
        <v>15</v>
      </c>
      <c r="D17" s="19">
        <v>250</v>
      </c>
      <c r="E17" s="19"/>
      <c r="F17" s="19">
        <f t="shared" si="0"/>
        <v>0</v>
      </c>
      <c r="G17" s="19">
        <v>5</v>
      </c>
      <c r="H17" s="20">
        <f>(F17/100)*J17</f>
        <v>0</v>
      </c>
      <c r="J17">
        <f t="shared" si="1"/>
        <v>105</v>
      </c>
    </row>
    <row r="18" spans="1:10" ht="348.75" customHeight="1" x14ac:dyDescent="0.25">
      <c r="B18" s="24">
        <v>12</v>
      </c>
      <c r="C18" s="14" t="s">
        <v>30</v>
      </c>
      <c r="D18" s="19">
        <v>200</v>
      </c>
      <c r="E18" s="19"/>
      <c r="F18" s="19">
        <f t="shared" si="0"/>
        <v>0</v>
      </c>
      <c r="G18" s="19">
        <v>5</v>
      </c>
      <c r="H18" s="20">
        <f>(F18/100)*J18</f>
        <v>0</v>
      </c>
      <c r="J18">
        <f t="shared" si="1"/>
        <v>105</v>
      </c>
    </row>
    <row r="19" spans="1:10" ht="150.75" customHeight="1" x14ac:dyDescent="0.25">
      <c r="B19" s="24">
        <v>13</v>
      </c>
      <c r="C19" s="14" t="s">
        <v>34</v>
      </c>
      <c r="D19" s="19">
        <v>100</v>
      </c>
      <c r="E19" s="19"/>
      <c r="F19" s="19">
        <f>D19*E19</f>
        <v>0</v>
      </c>
      <c r="G19" s="19">
        <v>5</v>
      </c>
      <c r="H19" s="20">
        <f>(F19/100)*J19</f>
        <v>0</v>
      </c>
      <c r="J19">
        <f t="shared" si="1"/>
        <v>105</v>
      </c>
    </row>
    <row r="20" spans="1:10" ht="60" x14ac:dyDescent="0.25">
      <c r="B20" s="24">
        <v>14</v>
      </c>
      <c r="C20" s="14" t="s">
        <v>32</v>
      </c>
      <c r="D20" s="19">
        <v>150</v>
      </c>
      <c r="E20" s="19"/>
      <c r="F20" s="19">
        <f>D20*E20</f>
        <v>0</v>
      </c>
      <c r="G20" s="19">
        <v>5</v>
      </c>
      <c r="H20" s="20">
        <f>(F20/100)*J20</f>
        <v>0</v>
      </c>
      <c r="J20">
        <f t="shared" si="1"/>
        <v>105</v>
      </c>
    </row>
    <row r="21" spans="1:10" ht="60" x14ac:dyDescent="0.25">
      <c r="B21" s="24">
        <v>15</v>
      </c>
      <c r="C21" s="14" t="s">
        <v>16</v>
      </c>
      <c r="D21" s="19">
        <v>100</v>
      </c>
      <c r="E21" s="19"/>
      <c r="F21" s="19">
        <f t="shared" si="0"/>
        <v>0</v>
      </c>
      <c r="G21" s="19">
        <v>5</v>
      </c>
      <c r="H21" s="20">
        <f>(F21/100)*J21</f>
        <v>0</v>
      </c>
      <c r="J21">
        <f t="shared" si="1"/>
        <v>105</v>
      </c>
    </row>
    <row r="22" spans="1:10" ht="60" x14ac:dyDescent="0.25">
      <c r="B22" s="24">
        <v>16</v>
      </c>
      <c r="C22" s="14" t="s">
        <v>17</v>
      </c>
      <c r="D22" s="19">
        <v>1200</v>
      </c>
      <c r="E22" s="19"/>
      <c r="F22" s="19">
        <f t="shared" si="0"/>
        <v>0</v>
      </c>
      <c r="G22" s="19">
        <v>5</v>
      </c>
      <c r="H22" s="20">
        <f>(F22/100)*J22</f>
        <v>0</v>
      </c>
      <c r="J22">
        <f t="shared" si="1"/>
        <v>105</v>
      </c>
    </row>
    <row r="23" spans="1:10" x14ac:dyDescent="0.25">
      <c r="B23" s="24">
        <v>17</v>
      </c>
      <c r="C23" s="3" t="s">
        <v>11</v>
      </c>
      <c r="D23" s="19">
        <v>600</v>
      </c>
      <c r="E23" s="19"/>
      <c r="F23" s="19">
        <f t="shared" si="0"/>
        <v>0</v>
      </c>
      <c r="G23" s="19">
        <v>5</v>
      </c>
      <c r="H23" s="20">
        <f>(F23/100)*J23</f>
        <v>0</v>
      </c>
      <c r="J23">
        <f t="shared" si="1"/>
        <v>105</v>
      </c>
    </row>
    <row r="24" spans="1:10" ht="30" x14ac:dyDescent="0.25">
      <c r="A24" s="15"/>
      <c r="B24" s="25">
        <v>18</v>
      </c>
      <c r="C24" s="14" t="s">
        <v>12</v>
      </c>
      <c r="D24" s="19">
        <v>250</v>
      </c>
      <c r="E24" s="19"/>
      <c r="F24" s="19">
        <f t="shared" si="0"/>
        <v>0</v>
      </c>
      <c r="G24" s="19">
        <v>5</v>
      </c>
      <c r="H24" s="20">
        <f>(F24/100)*J24</f>
        <v>0</v>
      </c>
      <c r="J24">
        <f t="shared" si="1"/>
        <v>105</v>
      </c>
    </row>
    <row r="25" spans="1:10" ht="60" x14ac:dyDescent="0.25">
      <c r="A25" s="15"/>
      <c r="B25" s="25">
        <v>19</v>
      </c>
      <c r="C25" s="14" t="s">
        <v>18</v>
      </c>
      <c r="D25" s="21">
        <v>50</v>
      </c>
      <c r="E25" s="21"/>
      <c r="F25" s="21">
        <f>D25*E25</f>
        <v>0</v>
      </c>
      <c r="G25" s="21">
        <v>5</v>
      </c>
      <c r="H25" s="22">
        <f>(F25/100)*J25</f>
        <v>0</v>
      </c>
      <c r="J25">
        <f t="shared" si="1"/>
        <v>105</v>
      </c>
    </row>
    <row r="26" spans="1:10" x14ac:dyDescent="0.25">
      <c r="A26" s="15"/>
      <c r="B26" s="25">
        <v>20</v>
      </c>
      <c r="C26" s="8" t="s">
        <v>0</v>
      </c>
      <c r="D26" s="8">
        <v>1</v>
      </c>
      <c r="E26" s="8"/>
      <c r="F26" s="8">
        <f t="shared" si="0"/>
        <v>0</v>
      </c>
      <c r="G26" s="8">
        <v>5</v>
      </c>
      <c r="H26" s="9">
        <f>(F26/100)*J26</f>
        <v>0</v>
      </c>
      <c r="J26">
        <f t="shared" si="1"/>
        <v>105</v>
      </c>
    </row>
    <row r="27" spans="1:10" ht="15.75" thickBot="1" x14ac:dyDescent="0.3">
      <c r="B27" s="7"/>
      <c r="C27" s="10" t="s">
        <v>8</v>
      </c>
      <c r="D27" s="11"/>
      <c r="E27" s="11"/>
      <c r="F27" s="10">
        <f>SUM(F7:F26)</f>
        <v>0</v>
      </c>
      <c r="G27" s="10"/>
      <c r="H27" s="12">
        <f>SUM(H7:H26)</f>
        <v>0</v>
      </c>
    </row>
    <row r="28" spans="1:10" x14ac:dyDescent="0.25">
      <c r="C28" s="29" t="s">
        <v>19</v>
      </c>
    </row>
    <row r="29" spans="1:10" x14ac:dyDescent="0.25">
      <c r="C29" t="s">
        <v>20</v>
      </c>
    </row>
    <row r="30" spans="1:10" ht="60" x14ac:dyDescent="0.25">
      <c r="C30" s="27" t="s">
        <v>22</v>
      </c>
    </row>
    <row r="31" spans="1:10" ht="105" x14ac:dyDescent="0.25">
      <c r="C31" s="28" t="s">
        <v>21</v>
      </c>
    </row>
    <row r="32" spans="1:10" x14ac:dyDescent="0.25">
      <c r="C32" t="s">
        <v>23</v>
      </c>
    </row>
  </sheetData>
  <pageMargins left="0.70866141732283472" right="0.70866141732283472" top="0.74803149606299213" bottom="0.74803149606299213" header="0.31496062992125984" footer="0.31496062992125984"/>
  <pageSetup paperSize="9" scale="73" fitToHeight="7"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pageSetup paperSize="0" orientation="portrait" horizontalDpi="0" verticalDpi="0" copie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pageSetup paperSize="0" orientation="portrait" horizontalDpi="0" verticalDpi="0" copie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3</vt:i4>
      </vt:variant>
      <vt:variant>
        <vt:lpstr>Zakresy nazwane</vt:lpstr>
      </vt:variant>
      <vt:variant>
        <vt:i4>1</vt:i4>
      </vt:variant>
    </vt:vector>
  </HeadingPairs>
  <TitlesOfParts>
    <vt:vector size="4" baseType="lpstr">
      <vt:lpstr>Arkusz1</vt:lpstr>
      <vt:lpstr>Arkusz2</vt:lpstr>
      <vt:lpstr>Arkusz3</vt:lpstr>
      <vt:lpstr>Arkusz1!Obszar_wydruku</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2006-09-22T13:37:51Z</dcterms:created>
  <dcterms:modified xsi:type="dcterms:W3CDTF">2021-09-17T11:20:57Z</dcterms:modified>
</cp:coreProperties>
</file>